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POTTER\OneDrive @ City of Regina\Documents\"/>
    </mc:Choice>
  </mc:AlternateContent>
  <xr:revisionPtr revIDLastSave="0" documentId="8_{114E13BC-38CC-40C6-A4D6-5A0CA83421A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txtFax" localSheetId="0">Sheet1!$D$46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G25" i="1" s="1"/>
  <c r="C24" i="1"/>
  <c r="G24" i="1" s="1"/>
  <c r="C23" i="1"/>
  <c r="G23" i="1" s="1"/>
  <c r="C22" i="1"/>
  <c r="G22" i="1" s="1"/>
  <c r="G35" i="1"/>
  <c r="G34" i="1"/>
  <c r="G26" i="1" l="1"/>
  <c r="C27" i="1" s="1"/>
  <c r="G27" i="1" s="1"/>
  <c r="G17" i="1"/>
  <c r="G18" i="1"/>
  <c r="G19" i="1"/>
  <c r="G16" i="1"/>
  <c r="G30" i="1"/>
  <c r="C10" i="1" l="1"/>
  <c r="G10" i="1" s="1"/>
  <c r="C9" i="1"/>
  <c r="G9" i="1" s="1"/>
  <c r="C13" i="1" l="1"/>
  <c r="G13" i="1" s="1"/>
  <c r="C12" i="1"/>
  <c r="G12" i="1" s="1"/>
  <c r="G20" i="1" l="1"/>
  <c r="G14" i="1"/>
  <c r="G37" i="1" l="1"/>
</calcChain>
</file>

<file path=xl/sharedStrings.xml><?xml version="1.0" encoding="utf-8"?>
<sst xmlns="http://schemas.openxmlformats.org/spreadsheetml/2006/main" count="82" uniqueCount="42">
  <si>
    <t>Area (above grade)</t>
  </si>
  <si>
    <t>Unit A</t>
  </si>
  <si>
    <t>Unit B</t>
  </si>
  <si>
    <t>X</t>
  </si>
  <si>
    <t>Fee</t>
  </si>
  <si>
    <t>=</t>
  </si>
  <si>
    <t>Basement Development</t>
  </si>
  <si>
    <t>Garage-Detached</t>
  </si>
  <si>
    <t>Valuation</t>
  </si>
  <si>
    <t>Demolition</t>
  </si>
  <si>
    <t>Total</t>
  </si>
  <si>
    <t xml:space="preserve">The cost estimate is based on average construction costs for the purpose of permit application.  </t>
  </si>
  <si>
    <t>Feet²  or</t>
  </si>
  <si>
    <t>Residential Permit Fee Calculation Form</t>
  </si>
  <si>
    <t>Main Floor</t>
  </si>
  <si>
    <t>Metres²</t>
  </si>
  <si>
    <t>Rate /Metre²</t>
  </si>
  <si>
    <t>Total Fees</t>
  </si>
  <si>
    <t>Civic Address:</t>
  </si>
  <si>
    <t>Lot:</t>
  </si>
  <si>
    <t>Block:</t>
  </si>
  <si>
    <t>Plan:</t>
  </si>
  <si>
    <t>Additional Floor(s)</t>
  </si>
  <si>
    <t>Foundation Repair</t>
  </si>
  <si>
    <t>Deck-Covered/Uncovered</t>
  </si>
  <si>
    <t>Less than 600m²</t>
  </si>
  <si>
    <t>Flat Fee</t>
  </si>
  <si>
    <t>Value of construction to be used for all work other than noted above</t>
  </si>
  <si>
    <t>Fees for issuing permits is based on City of Regina Building Bylaw # 2023-59</t>
  </si>
  <si>
    <t>Quantity</t>
  </si>
  <si>
    <t>600m² and over</t>
  </si>
  <si>
    <t>Rate = $8/$1000</t>
  </si>
  <si>
    <t>Construction value</t>
  </si>
  <si>
    <t>Min. $100</t>
  </si>
  <si>
    <t>Garage-Attached</t>
  </si>
  <si>
    <t>Carport</t>
  </si>
  <si>
    <t>Sunroom</t>
  </si>
  <si>
    <t>Secondary Suite</t>
  </si>
  <si>
    <t>Alterations:</t>
  </si>
  <si>
    <t>Valuation of Work  /  $1000  X  $8.00 (Min $100)</t>
  </si>
  <si>
    <t xml:space="preserve">Single Family Detached, Addition or Backyard Suite </t>
  </si>
  <si>
    <t xml:space="preserve">Semi-Detached/Duplex, Addition or Backyard Suite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</si>
</sst>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\-&quot;$&quot;#,##0"/>
    <numFmt numFmtId="165" formatCode="&quot;$&quot;#,##0.00;[Red]\-&quot;$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FF"/>
      <name val="Times New Roman"/>
      <family val="1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165" fontId="2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 applyProtection="1">
      <protection hidden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indent="15"/>
    </xf>
    <xf numFmtId="0" fontId="5" fillId="0" borderId="0" xfId="0" applyFont="1" applyAlignment="1">
      <alignment horizontal="right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 hidden="1"/>
    </xf>
    <xf numFmtId="0" fontId="6" fillId="0" borderId="0" xfId="0" applyFont="1"/>
    <xf numFmtId="0" fontId="2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3" xfId="0" applyBorder="1" applyProtection="1">
      <protection locked="0"/>
    </xf>
    <xf numFmtId="0" fontId="2" fillId="0" borderId="0" xfId="0" applyFont="1" applyAlignment="1">
      <alignment horizontal="left"/>
    </xf>
    <xf numFmtId="165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80433</xdr:rowOff>
    </xdr:from>
    <xdr:to>
      <xdr:col>0</xdr:col>
      <xdr:colOff>1701800</xdr:colOff>
      <xdr:row>1</xdr:row>
      <xdr:rowOff>210185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07DF63-5E8A-FD04-7E54-BB01559F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80433"/>
          <a:ext cx="1619250" cy="4790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showGridLines="0" tabSelected="1" zoomScale="90" zoomScaleNormal="90" zoomScaleSheetLayoutView="100" workbookViewId="0">
      <selection activeCell="S21" sqref="S21"/>
    </sheetView>
  </sheetViews>
  <sheetFormatPr defaultRowHeight="14.5" x14ac:dyDescent="0.35"/>
  <cols>
    <col min="1" max="1" width="40.90625" customWidth="1"/>
    <col min="3" max="3" width="10.08984375" customWidth="1"/>
    <col min="4" max="4" width="2.6328125" style="1" customWidth="1"/>
    <col min="5" max="5" width="13.36328125" customWidth="1"/>
    <col min="6" max="6" width="3.36328125" style="1" customWidth="1"/>
    <col min="7" max="7" width="10.453125" customWidth="1"/>
    <col min="8" max="8" width="3.54296875" customWidth="1"/>
    <col min="9" max="9" width="26.453125" customWidth="1"/>
    <col min="10" max="10" width="10.36328125" customWidth="1"/>
    <col min="11" max="11" width="11.6328125" customWidth="1"/>
    <col min="12" max="12" width="12.90625" customWidth="1"/>
    <col min="13" max="13" width="14.36328125" customWidth="1"/>
    <col min="14" max="14" width="13.54296875" customWidth="1"/>
  </cols>
  <sheetData>
    <row r="1" spans="1:16" ht="27.75" customHeight="1" x14ac:dyDescent="0.35">
      <c r="A1" s="1"/>
      <c r="B1" s="21" t="s">
        <v>18</v>
      </c>
      <c r="C1" s="27"/>
      <c r="D1" s="27"/>
      <c r="E1" s="27"/>
      <c r="F1" s="27"/>
      <c r="G1" s="27"/>
      <c r="N1" s="2"/>
      <c r="O1" s="2"/>
      <c r="P1" s="2"/>
    </row>
    <row r="2" spans="1:16" ht="27" customHeight="1" x14ac:dyDescent="0.35">
      <c r="A2" s="1"/>
      <c r="B2" s="22" t="s">
        <v>19</v>
      </c>
      <c r="C2" s="23"/>
      <c r="D2" s="20" t="s">
        <v>20</v>
      </c>
      <c r="E2" s="23"/>
      <c r="F2" s="20" t="s">
        <v>21</v>
      </c>
      <c r="G2" s="23"/>
      <c r="N2" s="2"/>
      <c r="O2" s="2"/>
      <c r="P2" s="2"/>
    </row>
    <row r="3" spans="1:16" s="2" customFormat="1" ht="12.75" customHeight="1" x14ac:dyDescent="0.35">
      <c r="A3" s="5"/>
      <c r="B3" s="5"/>
      <c r="D3" s="5"/>
      <c r="F3" s="5"/>
      <c r="I3"/>
      <c r="J3" s="13"/>
      <c r="K3"/>
      <c r="L3"/>
      <c r="M3"/>
    </row>
    <row r="4" spans="1:16" s="2" customFormat="1" ht="21.75" customHeight="1" x14ac:dyDescent="0.45">
      <c r="A4" s="29" t="s">
        <v>13</v>
      </c>
      <c r="B4" s="29"/>
      <c r="C4" s="29"/>
      <c r="D4" s="29"/>
      <c r="E4" s="29"/>
      <c r="F4" s="29"/>
      <c r="G4" s="29"/>
      <c r="I4"/>
      <c r="J4" s="14"/>
      <c r="K4"/>
      <c r="L4"/>
      <c r="M4"/>
    </row>
    <row r="5" spans="1:16" s="2" customFormat="1" ht="14.25" customHeight="1" x14ac:dyDescent="0.35">
      <c r="A5" s="28" t="s">
        <v>28</v>
      </c>
      <c r="B5" s="28"/>
      <c r="C5" s="28"/>
      <c r="D5" s="28"/>
      <c r="E5" s="28"/>
      <c r="F5" s="28"/>
      <c r="G5" s="28"/>
      <c r="I5"/>
      <c r="J5"/>
      <c r="K5"/>
      <c r="L5"/>
      <c r="M5"/>
    </row>
    <row r="6" spans="1:16" s="2" customFormat="1" ht="15.5" x14ac:dyDescent="0.35">
      <c r="A6" s="4"/>
      <c r="B6" s="30" t="s">
        <v>0</v>
      </c>
      <c r="C6" s="30"/>
      <c r="D6" s="5"/>
      <c r="F6" s="5"/>
      <c r="I6"/>
      <c r="J6"/>
      <c r="K6"/>
      <c r="L6"/>
      <c r="M6"/>
    </row>
    <row r="7" spans="1:16" s="2" customFormat="1" ht="15.5" x14ac:dyDescent="0.35">
      <c r="B7" s="4" t="s">
        <v>12</v>
      </c>
      <c r="C7" s="4" t="s">
        <v>15</v>
      </c>
      <c r="D7" s="6"/>
      <c r="E7" s="6" t="s">
        <v>16</v>
      </c>
      <c r="F7" s="6"/>
      <c r="G7" s="4" t="s">
        <v>4</v>
      </c>
      <c r="I7"/>
      <c r="J7"/>
      <c r="K7"/>
      <c r="L7"/>
      <c r="M7"/>
      <c r="N7"/>
    </row>
    <row r="8" spans="1:16" s="2" customFormat="1" ht="15.5" x14ac:dyDescent="0.35">
      <c r="A8" s="2" t="s">
        <v>40</v>
      </c>
      <c r="B8" s="19"/>
      <c r="D8" s="5"/>
      <c r="E8" s="10"/>
      <c r="F8" s="5"/>
      <c r="G8" s="9"/>
      <c r="I8"/>
      <c r="J8"/>
      <c r="K8"/>
      <c r="L8"/>
      <c r="M8"/>
      <c r="N8"/>
      <c r="O8"/>
      <c r="P8"/>
    </row>
    <row r="9" spans="1:16" s="2" customFormat="1" ht="15.5" x14ac:dyDescent="0.35">
      <c r="A9" s="3" t="s">
        <v>14</v>
      </c>
      <c r="B9" s="16"/>
      <c r="C9" s="8">
        <f t="shared" ref="C9:C10" si="0">SUM(B9/10.76391042)</f>
        <v>0</v>
      </c>
      <c r="D9" s="5" t="s">
        <v>3</v>
      </c>
      <c r="E9" s="10">
        <v>9</v>
      </c>
      <c r="F9" s="5" t="s">
        <v>5</v>
      </c>
      <c r="G9" s="9">
        <f t="shared" ref="G9:G10" si="1">SUM(C9*E9)</f>
        <v>0</v>
      </c>
      <c r="I9"/>
      <c r="J9"/>
      <c r="K9"/>
      <c r="L9"/>
      <c r="M9"/>
      <c r="N9"/>
      <c r="O9"/>
      <c r="P9"/>
    </row>
    <row r="10" spans="1:16" s="2" customFormat="1" ht="15.5" x14ac:dyDescent="0.35">
      <c r="A10" s="3" t="s">
        <v>22</v>
      </c>
      <c r="B10" s="16"/>
      <c r="C10" s="8">
        <f t="shared" si="0"/>
        <v>0</v>
      </c>
      <c r="D10" s="5" t="s">
        <v>3</v>
      </c>
      <c r="E10" s="10">
        <v>9</v>
      </c>
      <c r="F10" s="5" t="s">
        <v>5</v>
      </c>
      <c r="G10" s="9">
        <f t="shared" si="1"/>
        <v>0</v>
      </c>
      <c r="I10"/>
      <c r="J10"/>
      <c r="K10"/>
      <c r="L10"/>
      <c r="M10"/>
      <c r="N10"/>
      <c r="O10"/>
      <c r="P10"/>
    </row>
    <row r="11" spans="1:16" s="2" customFormat="1" ht="15.5" x14ac:dyDescent="0.35">
      <c r="A11" s="2" t="s">
        <v>41</v>
      </c>
      <c r="C11" s="8"/>
      <c r="D11" s="5"/>
      <c r="F11" s="5"/>
      <c r="G11" s="9"/>
      <c r="I11"/>
      <c r="J11"/>
      <c r="K11"/>
      <c r="L11"/>
      <c r="M11"/>
      <c r="N11"/>
      <c r="O11"/>
      <c r="P11"/>
    </row>
    <row r="12" spans="1:16" s="2" customFormat="1" ht="15.5" x14ac:dyDescent="0.35">
      <c r="A12" s="3" t="s">
        <v>1</v>
      </c>
      <c r="B12" s="16"/>
      <c r="C12" s="8">
        <f>SUM(B12/10.76391042)</f>
        <v>0</v>
      </c>
      <c r="D12" s="5" t="s">
        <v>3</v>
      </c>
      <c r="E12" s="10">
        <v>9</v>
      </c>
      <c r="F12" s="5" t="s">
        <v>5</v>
      </c>
      <c r="G12" s="9">
        <f t="shared" ref="G12:G13" si="2">SUM(C12*E12)</f>
        <v>0</v>
      </c>
      <c r="I12"/>
      <c r="J12"/>
      <c r="K12"/>
      <c r="L12"/>
      <c r="M12"/>
      <c r="N12"/>
      <c r="O12"/>
      <c r="P12"/>
    </row>
    <row r="13" spans="1:16" s="2" customFormat="1" ht="15.5" x14ac:dyDescent="0.35">
      <c r="A13" s="3" t="s">
        <v>2</v>
      </c>
      <c r="B13" s="16"/>
      <c r="C13" s="8">
        <f>SUM(B13/10.76391042)</f>
        <v>0</v>
      </c>
      <c r="D13" s="5" t="s">
        <v>3</v>
      </c>
      <c r="E13" s="10">
        <v>9</v>
      </c>
      <c r="F13" s="5" t="s">
        <v>5</v>
      </c>
      <c r="G13" s="9">
        <f t="shared" si="2"/>
        <v>0</v>
      </c>
      <c r="I13"/>
      <c r="J13"/>
      <c r="K13"/>
      <c r="L13"/>
      <c r="M13"/>
      <c r="N13"/>
      <c r="O13"/>
      <c r="P13"/>
    </row>
    <row r="14" spans="1:16" s="2" customFormat="1" ht="15.5" x14ac:dyDescent="0.35">
      <c r="A14" s="3"/>
      <c r="D14" s="5"/>
      <c r="E14" s="10" t="s">
        <v>10</v>
      </c>
      <c r="F14" s="5" t="s">
        <v>5</v>
      </c>
      <c r="G14" s="9">
        <f>SUM(G9:G13)</f>
        <v>0</v>
      </c>
      <c r="I14"/>
      <c r="J14"/>
      <c r="K14"/>
      <c r="L14"/>
      <c r="M14"/>
      <c r="N14"/>
      <c r="O14"/>
      <c r="P14"/>
    </row>
    <row r="15" spans="1:16" s="2" customFormat="1" ht="15.5" x14ac:dyDescent="0.35">
      <c r="A15" s="24"/>
      <c r="B15" s="6" t="s">
        <v>29</v>
      </c>
      <c r="D15" s="5"/>
      <c r="E15" s="6" t="s">
        <v>26</v>
      </c>
      <c r="F15" s="5"/>
      <c r="G15" s="2" t="s">
        <v>8</v>
      </c>
      <c r="I15"/>
      <c r="J15"/>
      <c r="K15"/>
      <c r="L15"/>
      <c r="M15"/>
      <c r="N15"/>
      <c r="O15"/>
      <c r="P15"/>
    </row>
    <row r="16" spans="1:16" s="2" customFormat="1" ht="15.5" x14ac:dyDescent="0.35">
      <c r="A16" s="2" t="s">
        <v>6</v>
      </c>
      <c r="B16" s="16"/>
      <c r="C16" s="8"/>
      <c r="D16" s="5" t="s">
        <v>3</v>
      </c>
      <c r="E16" s="10">
        <v>245</v>
      </c>
      <c r="F16" s="5" t="s">
        <v>5</v>
      </c>
      <c r="G16" s="9">
        <f>(B16*E16)</f>
        <v>0</v>
      </c>
      <c r="I16"/>
      <c r="J16"/>
      <c r="K16"/>
      <c r="L16"/>
      <c r="M16"/>
      <c r="N16"/>
      <c r="O16"/>
      <c r="P16"/>
    </row>
    <row r="17" spans="1:16" s="2" customFormat="1" ht="15.5" x14ac:dyDescent="0.35">
      <c r="A17" s="2" t="s">
        <v>7</v>
      </c>
      <c r="B17" s="16"/>
      <c r="C17" s="8"/>
      <c r="D17" s="5" t="s">
        <v>3</v>
      </c>
      <c r="E17" s="10">
        <v>195</v>
      </c>
      <c r="F17" s="5" t="s">
        <v>5</v>
      </c>
      <c r="G17" s="9">
        <f t="shared" ref="G17:G19" si="3">(B17*E17)</f>
        <v>0</v>
      </c>
      <c r="I17"/>
      <c r="J17"/>
      <c r="K17"/>
      <c r="L17"/>
      <c r="M17"/>
      <c r="N17"/>
      <c r="O17"/>
      <c r="P17"/>
    </row>
    <row r="18" spans="1:16" s="2" customFormat="1" ht="15.5" x14ac:dyDescent="0.35">
      <c r="A18" s="2" t="s">
        <v>23</v>
      </c>
      <c r="B18" s="16"/>
      <c r="C18" s="8"/>
      <c r="D18" s="5" t="s">
        <v>3</v>
      </c>
      <c r="E18" s="10">
        <v>135</v>
      </c>
      <c r="F18" s="5" t="s">
        <v>5</v>
      </c>
      <c r="G18" s="9">
        <f t="shared" si="3"/>
        <v>0</v>
      </c>
      <c r="I18"/>
      <c r="J18"/>
      <c r="K18"/>
      <c r="L18"/>
      <c r="M18"/>
      <c r="N18"/>
      <c r="O18"/>
      <c r="P18"/>
    </row>
    <row r="19" spans="1:16" s="2" customFormat="1" ht="15.5" x14ac:dyDescent="0.35">
      <c r="A19" s="2" t="s">
        <v>24</v>
      </c>
      <c r="B19" s="16"/>
      <c r="C19" s="8"/>
      <c r="D19" s="5" t="s">
        <v>3</v>
      </c>
      <c r="E19" s="10">
        <v>100</v>
      </c>
      <c r="F19" s="5" t="s">
        <v>5</v>
      </c>
      <c r="G19" s="9">
        <f t="shared" si="3"/>
        <v>0</v>
      </c>
      <c r="I19"/>
      <c r="J19"/>
      <c r="K19"/>
      <c r="L19"/>
      <c r="M19"/>
      <c r="N19"/>
      <c r="O19"/>
      <c r="P19"/>
    </row>
    <row r="20" spans="1:16" s="2" customFormat="1" ht="15.5" x14ac:dyDescent="0.35">
      <c r="C20" s="8"/>
      <c r="D20" s="5"/>
      <c r="E20" s="2" t="s">
        <v>10</v>
      </c>
      <c r="F20" s="5" t="s">
        <v>5</v>
      </c>
      <c r="G20" s="9">
        <f>SUM(G16:G19)</f>
        <v>0</v>
      </c>
      <c r="I20"/>
      <c r="J20"/>
      <c r="K20"/>
      <c r="L20"/>
      <c r="M20"/>
      <c r="N20"/>
      <c r="O20"/>
      <c r="P20"/>
    </row>
    <row r="21" spans="1:16" s="2" customFormat="1" ht="15.5" x14ac:dyDescent="0.35">
      <c r="B21" s="4" t="s">
        <v>12</v>
      </c>
      <c r="C21" s="4" t="s">
        <v>15</v>
      </c>
      <c r="D21" s="5"/>
      <c r="E21" s="6" t="s">
        <v>16</v>
      </c>
      <c r="F21" s="5"/>
      <c r="G21" s="9"/>
      <c r="I21"/>
      <c r="J21"/>
      <c r="K21"/>
      <c r="L21"/>
      <c r="M21"/>
      <c r="N21"/>
      <c r="O21"/>
      <c r="P21"/>
    </row>
    <row r="22" spans="1:16" s="7" customFormat="1" ht="16.25" customHeight="1" x14ac:dyDescent="0.35">
      <c r="A22" s="2" t="s">
        <v>34</v>
      </c>
      <c r="B22" s="16"/>
      <c r="C22" s="8">
        <f t="shared" ref="C22:C23" si="4">SUM(B22/10.76391042)</f>
        <v>0</v>
      </c>
      <c r="D22" s="5" t="s">
        <v>3</v>
      </c>
      <c r="E22" s="10">
        <v>410.75</v>
      </c>
      <c r="F22" s="5" t="s">
        <v>5</v>
      </c>
      <c r="G22" s="9">
        <f t="shared" ref="G22:G25" si="5">SUM(C22*E22)</f>
        <v>0</v>
      </c>
      <c r="I22"/>
      <c r="J22"/>
      <c r="K22"/>
      <c r="L22"/>
      <c r="M22"/>
      <c r="N22"/>
      <c r="O22"/>
      <c r="P22"/>
    </row>
    <row r="23" spans="1:16" s="2" customFormat="1" ht="15.5" x14ac:dyDescent="0.35">
      <c r="A23" s="2" t="s">
        <v>35</v>
      </c>
      <c r="B23" s="16"/>
      <c r="C23" s="8">
        <f t="shared" si="4"/>
        <v>0</v>
      </c>
      <c r="D23" s="5" t="s">
        <v>3</v>
      </c>
      <c r="E23" s="10">
        <v>229.81</v>
      </c>
      <c r="F23" s="5" t="s">
        <v>5</v>
      </c>
      <c r="G23" s="9">
        <f t="shared" si="5"/>
        <v>0</v>
      </c>
      <c r="I23"/>
      <c r="J23"/>
      <c r="K23"/>
      <c r="L23"/>
      <c r="M23"/>
      <c r="N23"/>
      <c r="O23"/>
      <c r="P23"/>
    </row>
    <row r="24" spans="1:16" s="2" customFormat="1" ht="15.5" x14ac:dyDescent="0.35">
      <c r="A24" s="2" t="s">
        <v>36</v>
      </c>
      <c r="B24" s="16"/>
      <c r="C24" s="8">
        <f>SUM(B24/10.76391042)</f>
        <v>0</v>
      </c>
      <c r="D24" s="5" t="s">
        <v>3</v>
      </c>
      <c r="E24" s="10">
        <v>546.48</v>
      </c>
      <c r="F24" s="5" t="s">
        <v>5</v>
      </c>
      <c r="G24" s="9">
        <f t="shared" si="5"/>
        <v>0</v>
      </c>
      <c r="I24"/>
      <c r="J24"/>
      <c r="K24"/>
      <c r="L24"/>
      <c r="M24"/>
      <c r="N24"/>
      <c r="O24"/>
      <c r="P24"/>
    </row>
    <row r="25" spans="1:16" s="2" customFormat="1" ht="15.5" x14ac:dyDescent="0.35">
      <c r="A25" s="2" t="s">
        <v>37</v>
      </c>
      <c r="B25" s="16"/>
      <c r="C25" s="8">
        <f>SUM(B25/10.76391042)</f>
        <v>0</v>
      </c>
      <c r="D25" s="5" t="s">
        <v>3</v>
      </c>
      <c r="E25" s="10">
        <v>437.88</v>
      </c>
      <c r="F25" s="5" t="s">
        <v>5</v>
      </c>
      <c r="G25" s="9">
        <f t="shared" si="5"/>
        <v>0</v>
      </c>
      <c r="I25"/>
      <c r="J25"/>
      <c r="K25"/>
      <c r="L25"/>
      <c r="M25"/>
      <c r="N25"/>
      <c r="O25"/>
      <c r="P25"/>
    </row>
    <row r="26" spans="1:16" s="2" customFormat="1" ht="15.5" x14ac:dyDescent="0.35">
      <c r="C26" s="8"/>
      <c r="D26" s="5"/>
      <c r="E26" s="2" t="s">
        <v>10</v>
      </c>
      <c r="F26" s="5" t="s">
        <v>5</v>
      </c>
      <c r="G26" s="9">
        <f>SUM(G22:G25)</f>
        <v>0</v>
      </c>
      <c r="I26"/>
      <c r="J26"/>
      <c r="K26"/>
      <c r="L26"/>
      <c r="M26"/>
      <c r="N26"/>
      <c r="O26"/>
      <c r="P26"/>
    </row>
    <row r="27" spans="1:16" s="2" customFormat="1" ht="15.5" x14ac:dyDescent="0.35">
      <c r="A27" s="4" t="s">
        <v>39</v>
      </c>
      <c r="B27" s="4"/>
      <c r="C27" s="12">
        <f>G26</f>
        <v>0</v>
      </c>
      <c r="D27" s="6" t="s">
        <v>3</v>
      </c>
      <c r="E27" s="25">
        <v>8</v>
      </c>
      <c r="F27" s="6" t="s">
        <v>5</v>
      </c>
      <c r="G27" s="12">
        <f>IF(C27=0,0,MAX((C27/1000)*8,100))</f>
        <v>0</v>
      </c>
      <c r="I27"/>
      <c r="J27"/>
      <c r="K27"/>
      <c r="L27"/>
      <c r="M27"/>
      <c r="N27"/>
      <c r="O27"/>
      <c r="P27"/>
    </row>
    <row r="28" spans="1:16" s="2" customFormat="1" ht="15.5" x14ac:dyDescent="0.35">
      <c r="A28" s="4"/>
      <c r="B28" s="4"/>
      <c r="C28" s="12"/>
      <c r="D28" s="6"/>
      <c r="E28" s="25"/>
      <c r="F28" s="6"/>
      <c r="G28" s="12"/>
      <c r="I28"/>
      <c r="J28"/>
      <c r="K28"/>
      <c r="L28"/>
      <c r="M28"/>
      <c r="N28"/>
      <c r="O28"/>
      <c r="P28"/>
    </row>
    <row r="29" spans="1:16" s="2" customFormat="1" ht="15.5" x14ac:dyDescent="0.35">
      <c r="B29" s="6" t="s">
        <v>32</v>
      </c>
      <c r="C29" s="12"/>
      <c r="D29" s="6"/>
      <c r="E29" s="6" t="s">
        <v>31</v>
      </c>
      <c r="G29" s="4" t="s">
        <v>33</v>
      </c>
      <c r="I29"/>
      <c r="J29"/>
      <c r="K29"/>
      <c r="L29"/>
      <c r="M29"/>
      <c r="N29"/>
      <c r="O29"/>
      <c r="P29"/>
    </row>
    <row r="30" spans="1:16" s="2" customFormat="1" ht="15.5" x14ac:dyDescent="0.35">
      <c r="A30" s="2" t="s">
        <v>38</v>
      </c>
      <c r="B30" s="16"/>
      <c r="C30" s="9"/>
      <c r="D30" s="5" t="s">
        <v>3</v>
      </c>
      <c r="E30" s="10">
        <v>8</v>
      </c>
      <c r="F30" s="5" t="s">
        <v>5</v>
      </c>
      <c r="G30" s="9">
        <f>IF(B30=0,0,MAX((B30/1000)*8,100))</f>
        <v>0</v>
      </c>
      <c r="I30"/>
      <c r="J30"/>
      <c r="K30"/>
      <c r="L30"/>
      <c r="M30"/>
      <c r="N30"/>
      <c r="O30"/>
      <c r="P30"/>
    </row>
    <row r="31" spans="1:16" s="2" customFormat="1" ht="15.5" x14ac:dyDescent="0.35">
      <c r="A31" s="26" t="s">
        <v>27</v>
      </c>
      <c r="B31" s="26"/>
      <c r="C31" s="26"/>
      <c r="D31" s="26"/>
      <c r="E31" s="26"/>
      <c r="F31" s="26"/>
      <c r="G31" s="26"/>
      <c r="I31"/>
      <c r="J31"/>
      <c r="K31"/>
      <c r="L31"/>
      <c r="M31"/>
      <c r="N31"/>
      <c r="O31"/>
      <c r="P31"/>
    </row>
    <row r="32" spans="1:16" s="2" customFormat="1" ht="15.5" x14ac:dyDescent="0.35">
      <c r="A32" s="26" t="s">
        <v>11</v>
      </c>
      <c r="B32" s="26"/>
      <c r="C32" s="26"/>
      <c r="D32" s="26"/>
      <c r="E32" s="26"/>
      <c r="F32" s="26"/>
      <c r="G32" s="26"/>
      <c r="I32"/>
      <c r="J32"/>
      <c r="K32"/>
      <c r="L32"/>
      <c r="M32"/>
      <c r="N32"/>
      <c r="O32"/>
      <c r="P32"/>
    </row>
    <row r="33" spans="1:16" s="2" customFormat="1" ht="15.5" x14ac:dyDescent="0.35">
      <c r="A33" s="4" t="s">
        <v>9</v>
      </c>
      <c r="B33" s="6" t="s">
        <v>29</v>
      </c>
      <c r="C33" s="8"/>
      <c r="D33" s="5"/>
      <c r="F33" s="5"/>
      <c r="G33" s="9"/>
      <c r="I33"/>
      <c r="J33"/>
      <c r="K33"/>
      <c r="L33"/>
      <c r="M33"/>
      <c r="N33"/>
      <c r="O33"/>
      <c r="P33"/>
    </row>
    <row r="34" spans="1:16" s="2" customFormat="1" ht="15.5" x14ac:dyDescent="0.35">
      <c r="A34" s="2" t="s">
        <v>25</v>
      </c>
      <c r="B34" s="17"/>
      <c r="D34" s="5" t="s">
        <v>3</v>
      </c>
      <c r="E34" s="11">
        <v>100</v>
      </c>
      <c r="F34" s="5" t="s">
        <v>5</v>
      </c>
      <c r="G34" s="9">
        <f>(B34*E34)</f>
        <v>0</v>
      </c>
      <c r="I34"/>
      <c r="J34"/>
      <c r="K34"/>
      <c r="L34"/>
      <c r="M34"/>
      <c r="N34"/>
      <c r="O34"/>
      <c r="P34"/>
    </row>
    <row r="35" spans="1:16" s="2" customFormat="1" ht="15.5" x14ac:dyDescent="0.35">
      <c r="A35" s="2" t="s">
        <v>30</v>
      </c>
      <c r="B35" s="17"/>
      <c r="D35" s="5" t="s">
        <v>3</v>
      </c>
      <c r="E35" s="11">
        <v>200</v>
      </c>
      <c r="F35" s="5" t="s">
        <v>5</v>
      </c>
      <c r="G35" s="9">
        <f>(B35*E35)</f>
        <v>0</v>
      </c>
      <c r="I35"/>
      <c r="J35"/>
      <c r="K35"/>
      <c r="L35"/>
      <c r="M35"/>
      <c r="N35"/>
      <c r="O35"/>
      <c r="P35"/>
    </row>
    <row r="36" spans="1:16" s="2" customFormat="1" ht="15.5" x14ac:dyDescent="0.35">
      <c r="D36" s="5"/>
      <c r="F36" s="5"/>
      <c r="G36" s="9"/>
      <c r="I36"/>
      <c r="J36"/>
      <c r="K36"/>
      <c r="L36"/>
      <c r="M36"/>
      <c r="N36"/>
      <c r="O36"/>
      <c r="P36"/>
    </row>
    <row r="37" spans="1:16" s="2" customFormat="1" ht="15.5" x14ac:dyDescent="0.35">
      <c r="A37" s="18"/>
      <c r="D37" s="5"/>
      <c r="E37" s="4" t="s">
        <v>17</v>
      </c>
      <c r="F37" s="6" t="s">
        <v>5</v>
      </c>
      <c r="G37" s="12">
        <f>SUM(G14+G27+G20+G30+G34+G35)</f>
        <v>0</v>
      </c>
      <c r="I37"/>
      <c r="J37"/>
      <c r="K37"/>
      <c r="L37"/>
      <c r="M37"/>
      <c r="N37"/>
      <c r="O37"/>
      <c r="P37"/>
    </row>
    <row r="38" spans="1:16" s="2" customFormat="1" ht="15.5" x14ac:dyDescent="0.35">
      <c r="D38" s="5"/>
      <c r="E38" s="4"/>
      <c r="F38" s="5"/>
      <c r="G38" s="9"/>
      <c r="H38" s="7"/>
      <c r="I38"/>
      <c r="J38"/>
      <c r="K38"/>
      <c r="L38"/>
      <c r="M38"/>
      <c r="N38"/>
      <c r="O38"/>
      <c r="P38"/>
    </row>
    <row r="39" spans="1:16" s="7" customFormat="1" ht="15.5" x14ac:dyDescent="0.35">
      <c r="A39"/>
      <c r="B39"/>
      <c r="C39"/>
      <c r="D39" s="1"/>
      <c r="E39"/>
      <c r="F39" s="1"/>
      <c r="G39"/>
      <c r="H39" s="2"/>
      <c r="I39"/>
      <c r="J39"/>
      <c r="K39"/>
      <c r="L39"/>
      <c r="M39"/>
      <c r="N39"/>
      <c r="O39"/>
      <c r="P39"/>
    </row>
    <row r="40" spans="1:16" s="2" customFormat="1" ht="15.5" x14ac:dyDescent="0.35">
      <c r="A40"/>
      <c r="B40"/>
      <c r="C40"/>
      <c r="D40" s="1"/>
      <c r="E40"/>
      <c r="F40" s="1"/>
      <c r="G40"/>
      <c r="I40"/>
      <c r="J40"/>
      <c r="K40"/>
      <c r="L40"/>
      <c r="M40"/>
      <c r="N40"/>
      <c r="O40"/>
      <c r="P40"/>
    </row>
    <row r="41" spans="1:16" s="2" customFormat="1" ht="15.5" x14ac:dyDescent="0.35">
      <c r="A41"/>
      <c r="B41"/>
      <c r="C41"/>
      <c r="D41" s="1"/>
      <c r="E41"/>
      <c r="F41" s="1"/>
      <c r="G41"/>
      <c r="I41"/>
      <c r="J41"/>
      <c r="K41"/>
      <c r="L41"/>
      <c r="M41"/>
      <c r="N41"/>
      <c r="O41"/>
      <c r="P41"/>
    </row>
    <row r="42" spans="1:16" s="2" customFormat="1" ht="15.5" x14ac:dyDescent="0.35">
      <c r="I42"/>
      <c r="J42"/>
      <c r="K42"/>
      <c r="L42"/>
      <c r="M42"/>
      <c r="N42"/>
      <c r="O42"/>
      <c r="P42"/>
    </row>
    <row r="43" spans="1:16" s="2" customFormat="1" ht="15.5" x14ac:dyDescent="0.35">
      <c r="I43"/>
      <c r="J43"/>
      <c r="K43"/>
      <c r="L43"/>
      <c r="M43"/>
      <c r="N43"/>
      <c r="O43"/>
      <c r="P43"/>
    </row>
    <row r="44" spans="1:16" s="2" customFormat="1" ht="15.5" x14ac:dyDescent="0.35">
      <c r="I44"/>
      <c r="J44"/>
      <c r="K44"/>
      <c r="L44"/>
      <c r="M44"/>
      <c r="N44"/>
      <c r="O44"/>
      <c r="P44"/>
    </row>
    <row r="45" spans="1:16" s="2" customFormat="1" ht="15.5" x14ac:dyDescent="0.35">
      <c r="I45"/>
      <c r="J45"/>
      <c r="K45"/>
      <c r="L45"/>
      <c r="M45"/>
      <c r="N45"/>
      <c r="O45"/>
      <c r="P45"/>
    </row>
    <row r="46" spans="1:16" s="2" customFormat="1" ht="15.5" x14ac:dyDescent="0.35">
      <c r="A46"/>
      <c r="B46"/>
      <c r="C46" s="13"/>
      <c r="D46" s="13"/>
      <c r="E46" s="13"/>
      <c r="F46" s="13"/>
      <c r="G46" s="13"/>
      <c r="H46"/>
      <c r="I46"/>
      <c r="J46"/>
      <c r="K46"/>
      <c r="L46"/>
      <c r="M46"/>
      <c r="N46"/>
      <c r="O46"/>
      <c r="P46"/>
    </row>
    <row r="47" spans="1:16" x14ac:dyDescent="0.35">
      <c r="G47" s="15"/>
    </row>
  </sheetData>
  <mergeCells count="6">
    <mergeCell ref="A32:G32"/>
    <mergeCell ref="C1:G1"/>
    <mergeCell ref="A5:G5"/>
    <mergeCell ref="A31:G31"/>
    <mergeCell ref="A4:G4"/>
    <mergeCell ref="B6:C6"/>
  </mergeCells>
  <pageMargins left="0.7" right="0.7" top="0.75" bottom="0.75" header="0.3" footer="0.3"/>
  <pageSetup scale="95" orientation="portrait" r:id="rId1"/>
  <colBreaks count="1" manualBreakCount="1">
    <brk id="7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Sheet1!txtFax</vt:lpstr>
    </vt:vector>
  </TitlesOfParts>
  <Company>City of Regina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 Baker</dc:creator>
  <cp:lastModifiedBy>Maya Potter</cp:lastModifiedBy>
  <cp:lastPrinted>2023-10-13T19:03:43Z</cp:lastPrinted>
  <dcterms:created xsi:type="dcterms:W3CDTF">2017-07-11T22:06:43Z</dcterms:created>
  <dcterms:modified xsi:type="dcterms:W3CDTF">2023-10-18T14:10:01Z</dcterms:modified>
</cp:coreProperties>
</file>